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/>
  <c r="E13" i="1"/>
  <c r="E12" i="1"/>
  <c r="E11" i="1"/>
  <c r="E10" i="1"/>
  <c r="E14" i="1" s="1"/>
  <c r="E16" i="1" s="1"/>
</calcChain>
</file>

<file path=xl/sharedStrings.xml><?xml version="1.0" encoding="utf-8"?>
<sst xmlns="http://schemas.openxmlformats.org/spreadsheetml/2006/main" count="20" uniqueCount="20">
  <si>
    <t>Work Order #</t>
  </si>
  <si>
    <t># of units</t>
  </si>
  <si>
    <t>Setup Time (in minutes)</t>
  </si>
  <si>
    <t>Run Time (in minutes/unit)</t>
  </si>
  <si>
    <t>Total Time = Setup time + (run time * # of units)</t>
  </si>
  <si>
    <t>Total Required Capacity</t>
  </si>
  <si>
    <t>Total Available  Capacity</t>
  </si>
  <si>
    <t>Capacity Overload</t>
  </si>
  <si>
    <t>Idle Capacity</t>
  </si>
  <si>
    <t>Number of shifts</t>
  </si>
  <si>
    <t>Worker hours per shift</t>
  </si>
  <si>
    <t>Efficiency Rate</t>
  </si>
  <si>
    <t>Utilization Rate</t>
  </si>
  <si>
    <t>Number machines</t>
  </si>
  <si>
    <t>=(C10+D10*B10)</t>
  </si>
  <si>
    <t>=SUM(E10:E13)</t>
  </si>
  <si>
    <t>=($B$3*$B$4*$B$5*$B$6*$B$7)*60</t>
  </si>
  <si>
    <t>=(E14-E15)</t>
  </si>
  <si>
    <t>=IF(B15&gt;B14,B15-B14, 0)</t>
  </si>
  <si>
    <t>Solved Problem 18S.1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</si>
</sst>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quotePrefix="1"/>
    <xf numFmtId="0" fontId="3" fillId="0" borderId="0" xfId="0" quotePrefix="1" applyFont="1"/>
    <xf numFmtId="0" fontId="2" fillId="0" borderId="0" xfId="0" quotePrefix="1" applyFont="1"/>
    <xf numFmtId="1" fontId="3" fillId="0" borderId="0" xfId="0" quotePrefix="1" applyNumberFormat="1" applyFont="1"/>
    <xf numFmtId="1" fontId="4" fillId="0" borderId="0" xfId="0" quotePrefix="1" applyNumberFormat="1" applyFont="1"/>
    <xf numFmtId="0" fontId="5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952500</xdr:colOff>
      <xdr:row>6</xdr:row>
      <xdr:rowOff>95250</xdr:rowOff>
    </xdr:from>
    <xdr:to>
      <xdr:col>4</xdr:col>
      <xdr:colOff>2790825</xdr:colOff>
      <xdr:row>9</xdr:row>
      <xdr:rowOff>95250</xdr:rowOff>
    </xdr:to>
    <xdr:cxnSp macro="">
      <xdr:nvCxnSpPr>
        <xdr:cNvPr id="3" name="Straight Arrow Connector 2"/>
        <xdr:cNvCxnSpPr/>
      </xdr:nvCxnSpPr>
      <xdr:spPr>
        <a:xfrm flipH="1" flipV="1">
          <a:off x="6305550" y="1238250"/>
          <a:ext cx="1838325" cy="5715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13</xdr:row>
      <xdr:rowOff>133350</xdr:rowOff>
    </xdr:from>
    <xdr:to>
      <xdr:col>4</xdr:col>
      <xdr:colOff>2638425</xdr:colOff>
      <xdr:row>17</xdr:row>
      <xdr:rowOff>47625</xdr:rowOff>
    </xdr:to>
    <xdr:cxnSp macro="">
      <xdr:nvCxnSpPr>
        <xdr:cNvPr id="4" name="Straight Arrow Connector 3"/>
        <xdr:cNvCxnSpPr/>
      </xdr:nvCxnSpPr>
      <xdr:spPr>
        <a:xfrm flipH="1">
          <a:off x="2276475" y="2609850"/>
          <a:ext cx="5715000" cy="6762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14</xdr:row>
      <xdr:rowOff>142875</xdr:rowOff>
    </xdr:from>
    <xdr:to>
      <xdr:col>4</xdr:col>
      <xdr:colOff>2638425</xdr:colOff>
      <xdr:row>18</xdr:row>
      <xdr:rowOff>38100</xdr:rowOff>
    </xdr:to>
    <xdr:cxnSp macro="">
      <xdr:nvCxnSpPr>
        <xdr:cNvPr id="7" name="Straight Arrow Connector 6"/>
        <xdr:cNvCxnSpPr/>
      </xdr:nvCxnSpPr>
      <xdr:spPr>
        <a:xfrm flipH="1">
          <a:off x="3800475" y="2809875"/>
          <a:ext cx="4191000" cy="657225"/>
        </a:xfrm>
        <a:prstGeom prst="straightConnector1">
          <a:avLst/>
        </a:prstGeom>
        <a:noFill/>
        <a:ln w="19050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3</xdr:col>
      <xdr:colOff>638175</xdr:colOff>
      <xdr:row>15</xdr:row>
      <xdr:rowOff>104775</xdr:rowOff>
    </xdr:from>
    <xdr:to>
      <xdr:col>4</xdr:col>
      <xdr:colOff>2657475</xdr:colOff>
      <xdr:row>19</xdr:row>
      <xdr:rowOff>76200</xdr:rowOff>
    </xdr:to>
    <xdr:cxnSp macro="">
      <xdr:nvCxnSpPr>
        <xdr:cNvPr id="9" name="Straight Arrow Connector 8"/>
        <xdr:cNvCxnSpPr/>
      </xdr:nvCxnSpPr>
      <xdr:spPr>
        <a:xfrm flipH="1">
          <a:off x="4286250" y="2962275"/>
          <a:ext cx="3724275" cy="733425"/>
        </a:xfrm>
        <a:prstGeom prst="straightConnector1">
          <a:avLst/>
        </a:prstGeom>
        <a:noFill/>
        <a:ln w="19050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  <xdr:twoCellAnchor>
    <xdr:from>
      <xdr:col>4</xdr:col>
      <xdr:colOff>514350</xdr:colOff>
      <xdr:row>16</xdr:row>
      <xdr:rowOff>114300</xdr:rowOff>
    </xdr:from>
    <xdr:to>
      <xdr:col>4</xdr:col>
      <xdr:colOff>2771776</xdr:colOff>
      <xdr:row>20</xdr:row>
      <xdr:rowOff>28575</xdr:rowOff>
    </xdr:to>
    <xdr:cxnSp macro="">
      <xdr:nvCxnSpPr>
        <xdr:cNvPr id="12" name="Straight Arrow Connector 11"/>
        <xdr:cNvCxnSpPr/>
      </xdr:nvCxnSpPr>
      <xdr:spPr>
        <a:xfrm flipH="1">
          <a:off x="5867400" y="3162300"/>
          <a:ext cx="2257426" cy="676275"/>
        </a:xfrm>
        <a:prstGeom prst="straightConnector1">
          <a:avLst/>
        </a:prstGeom>
        <a:noFill/>
        <a:ln w="19050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/>
  </sheetViews>
  <sheetFormatPr defaultRowHeight="15" x14ac:dyDescent="0.25"/>
  <cols>
    <col min="1" max="1" width="22.85546875" bestFit="1" customWidth="1"/>
    <col min="3" max="3" width="22.7109375" bestFit="1" customWidth="1"/>
    <col min="4" max="4" width="25.5703125" bestFit="1" customWidth="1"/>
    <col min="5" max="5" width="43.85546875" bestFit="1" customWidth="1"/>
  </cols>
  <sheetData>
    <row r="1" spans="1:5" x14ac:dyDescent="0.25">
      <c r="A1" s="1" t="s">
        <v>19</v>
      </c>
      <c r="B1" s="1"/>
      <c r="C1" s="1"/>
    </row>
    <row r="2" spans="1:5" x14ac:dyDescent="0.25">
      <c r="A2" s="1"/>
      <c r="B2" s="1"/>
      <c r="C2" s="1"/>
    </row>
    <row r="3" spans="1:5" x14ac:dyDescent="0.25">
      <c r="A3" s="2" t="s">
        <v>13</v>
      </c>
      <c r="B3" s="2">
        <v>2</v>
      </c>
      <c r="C3" s="1"/>
    </row>
    <row r="4" spans="1:5" x14ac:dyDescent="0.25">
      <c r="A4" t="s">
        <v>9</v>
      </c>
      <c r="B4">
        <v>2</v>
      </c>
    </row>
    <row r="5" spans="1:5" x14ac:dyDescent="0.25">
      <c r="A5" t="s">
        <v>10</v>
      </c>
      <c r="B5">
        <v>8</v>
      </c>
    </row>
    <row r="6" spans="1:5" x14ac:dyDescent="0.25">
      <c r="A6" t="s">
        <v>11</v>
      </c>
      <c r="B6">
        <v>0.92</v>
      </c>
    </row>
    <row r="7" spans="1:5" x14ac:dyDescent="0.25">
      <c r="A7" t="s">
        <v>12</v>
      </c>
      <c r="B7">
        <v>0.85</v>
      </c>
      <c r="E7" s="4" t="s">
        <v>14</v>
      </c>
    </row>
    <row r="9" spans="1:5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</row>
    <row r="10" spans="1:5" x14ac:dyDescent="0.25">
      <c r="A10">
        <v>501</v>
      </c>
      <c r="B10">
        <v>200</v>
      </c>
      <c r="C10">
        <v>7</v>
      </c>
      <c r="D10">
        <v>0.1</v>
      </c>
      <c r="E10" s="3">
        <f>(C10+D10*B10)</f>
        <v>27</v>
      </c>
    </row>
    <row r="11" spans="1:5" x14ac:dyDescent="0.25">
      <c r="A11">
        <v>610</v>
      </c>
      <c r="B11">
        <v>800</v>
      </c>
      <c r="C11">
        <v>12</v>
      </c>
      <c r="D11">
        <v>0.09</v>
      </c>
      <c r="E11">
        <f t="shared" ref="E11:E13" si="0">(C11+D11*B11)</f>
        <v>84</v>
      </c>
    </row>
    <row r="12" spans="1:5" x14ac:dyDescent="0.25">
      <c r="A12">
        <v>702</v>
      </c>
      <c r="B12">
        <v>4000</v>
      </c>
      <c r="C12">
        <v>5</v>
      </c>
      <c r="D12">
        <v>0.2</v>
      </c>
      <c r="E12">
        <f t="shared" si="0"/>
        <v>805</v>
      </c>
    </row>
    <row r="13" spans="1:5" x14ac:dyDescent="0.25">
      <c r="A13">
        <v>800</v>
      </c>
      <c r="B13">
        <v>5000</v>
      </c>
      <c r="C13">
        <v>16</v>
      </c>
      <c r="D13">
        <v>0.14000000000000001</v>
      </c>
      <c r="E13">
        <f t="shared" si="0"/>
        <v>716.00000000000011</v>
      </c>
    </row>
    <row r="14" spans="1:5" x14ac:dyDescent="0.25">
      <c r="A14" s="1" t="s">
        <v>5</v>
      </c>
      <c r="B14" s="1"/>
      <c r="E14" s="5">
        <f>SUM(E10:E13)</f>
        <v>1632</v>
      </c>
    </row>
    <row r="15" spans="1:5" x14ac:dyDescent="0.25">
      <c r="A15" s="1" t="s">
        <v>6</v>
      </c>
      <c r="B15" s="1"/>
      <c r="E15" s="6">
        <f>($B$3*$B$4*$B$5*$B$6*$B$7)*60</f>
        <v>1501.44</v>
      </c>
    </row>
    <row r="16" spans="1:5" x14ac:dyDescent="0.25">
      <c r="A16" s="1" t="s">
        <v>7</v>
      </c>
      <c r="B16" s="1"/>
      <c r="E16" s="7">
        <f>(E14-E15)</f>
        <v>130.55999999999995</v>
      </c>
    </row>
    <row r="17" spans="1:5" x14ac:dyDescent="0.25">
      <c r="A17" s="1" t="s">
        <v>8</v>
      </c>
      <c r="B17" s="1"/>
      <c r="E17" s="8">
        <f>IF(B15&gt;B14,B15-B14, 0)</f>
        <v>0</v>
      </c>
    </row>
    <row r="18" spans="1:5" x14ac:dyDescent="0.25">
      <c r="B18" s="4" t="s">
        <v>15</v>
      </c>
    </row>
    <row r="19" spans="1:5" x14ac:dyDescent="0.25">
      <c r="C19" s="6" t="s">
        <v>16</v>
      </c>
    </row>
    <row r="20" spans="1:5" x14ac:dyDescent="0.25">
      <c r="D20" s="6" t="s">
        <v>17</v>
      </c>
    </row>
    <row r="21" spans="1:5" x14ac:dyDescent="0.25">
      <c r="E21" s="4" t="s">
        <v>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2015-10-21T08:56:28Z</dcterms:created>
  <dcterms:modified xsi:type="dcterms:W3CDTF">2016-12-29T22:17:05Z</dcterms:modified>
</cp:coreProperties>
</file>